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filterPrivacy="1" defaultThemeVersion="124226"/>
  <xr:revisionPtr revIDLastSave="0" documentId="8_{016A51C9-37F6-493B-9B55-557A492E66C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Výsledky družstva" sheetId="1" r:id="rId1"/>
    <sheet name="Celkové výsledky" sheetId="4" r:id="rId2"/>
  </sheets>
  <calcPr calcId="191029"/>
</workbook>
</file>

<file path=xl/calcChain.xml><?xml version="1.0" encoding="utf-8"?>
<calcChain xmlns="http://schemas.openxmlformats.org/spreadsheetml/2006/main">
  <c r="I26" i="1" l="1"/>
  <c r="H26" i="1"/>
  <c r="H27" i="1"/>
  <c r="H28" i="1"/>
  <c r="H31" i="1"/>
  <c r="H32" i="1"/>
  <c r="H33" i="1"/>
  <c r="H34" i="1"/>
  <c r="H7" i="1"/>
  <c r="H8" i="1"/>
  <c r="H9" i="1"/>
  <c r="H10" i="1"/>
  <c r="H11" i="1"/>
  <c r="H12" i="1"/>
  <c r="J53" i="4"/>
  <c r="J55" i="4"/>
  <c r="J54" i="4"/>
  <c r="J57" i="4"/>
  <c r="J51" i="4"/>
  <c r="J45" i="4"/>
  <c r="J41" i="4"/>
  <c r="J40" i="4"/>
  <c r="J36" i="4"/>
  <c r="J56" i="4"/>
  <c r="J58" i="4"/>
  <c r="J5" i="4"/>
  <c r="J12" i="4"/>
  <c r="J9" i="4"/>
  <c r="J52" i="4"/>
  <c r="J48" i="4"/>
  <c r="J59" i="4"/>
  <c r="J44" i="4"/>
  <c r="J37" i="4"/>
  <c r="J35" i="4"/>
  <c r="J31" i="4"/>
  <c r="J27" i="4"/>
  <c r="J28" i="4"/>
  <c r="J30" i="4"/>
  <c r="J26" i="4"/>
  <c r="J29" i="4"/>
  <c r="J32" i="4"/>
  <c r="J19" i="4"/>
  <c r="J16" i="4"/>
  <c r="J18" i="4"/>
  <c r="J17" i="4"/>
  <c r="J23" i="4"/>
  <c r="J11" i="4"/>
  <c r="J14" i="4"/>
  <c r="J20" i="4"/>
  <c r="J15" i="4"/>
  <c r="J10" i="4"/>
  <c r="J21" i="4"/>
  <c r="J22" i="4"/>
  <c r="J13" i="4"/>
  <c r="J4" i="4"/>
  <c r="J6" i="4"/>
  <c r="I10" i="1" l="1"/>
  <c r="I7" i="1"/>
  <c r="H29" i="1"/>
  <c r="H30" i="1"/>
  <c r="H21" i="1"/>
  <c r="H22" i="1"/>
  <c r="H23" i="1"/>
  <c r="H16" i="1"/>
  <c r="H18" i="1"/>
  <c r="H19" i="1"/>
  <c r="H20" i="1"/>
  <c r="H4" i="1"/>
  <c r="H5" i="1"/>
  <c r="H6" i="1"/>
  <c r="H13" i="1"/>
  <c r="H14" i="1"/>
  <c r="H15" i="1"/>
  <c r="I32" i="1" l="1"/>
  <c r="I13" i="1"/>
  <c r="I4" i="1"/>
  <c r="I18" i="1"/>
  <c r="I21" i="1"/>
  <c r="I29" i="1"/>
</calcChain>
</file>

<file path=xl/sharedStrings.xml><?xml version="1.0" encoding="utf-8"?>
<sst xmlns="http://schemas.openxmlformats.org/spreadsheetml/2006/main" count="296" uniqueCount="96">
  <si>
    <t>Pořadí</t>
  </si>
  <si>
    <t>Číslo</t>
  </si>
  <si>
    <t>Jméno</t>
  </si>
  <si>
    <t>Narozen</t>
  </si>
  <si>
    <t>Klub</t>
  </si>
  <si>
    <t>1. kolo</t>
  </si>
  <si>
    <t>2. kolo</t>
  </si>
  <si>
    <t>Čas družstva</t>
  </si>
  <si>
    <t>Celkový čas</t>
  </si>
  <si>
    <t>Pořadí družstva</t>
  </si>
  <si>
    <t>Kategorie II - dívky 3.-5. třída ZŠ</t>
  </si>
  <si>
    <t>ZŠ TGM Vimperk</t>
  </si>
  <si>
    <t>Škola</t>
  </si>
  <si>
    <t>Polák Bruno</t>
  </si>
  <si>
    <t>ZŠ Zdíkov</t>
  </si>
  <si>
    <t>Mžigod Ondra</t>
  </si>
  <si>
    <t>Karvanová Alžběta</t>
  </si>
  <si>
    <t>III</t>
  </si>
  <si>
    <t>Hanzlíčková Markéta</t>
  </si>
  <si>
    <t>VSG Vimperk</t>
  </si>
  <si>
    <t>IV</t>
  </si>
  <si>
    <t>V</t>
  </si>
  <si>
    <t>Vacík Tadeáš Josef</t>
  </si>
  <si>
    <t>Černý Matěj</t>
  </si>
  <si>
    <t>Kautman Vojtěch</t>
  </si>
  <si>
    <t>Kouřim Štěpán</t>
  </si>
  <si>
    <t>Krejčí Jakub</t>
  </si>
  <si>
    <t>Šperlová Karolína</t>
  </si>
  <si>
    <t>Půbal Vojtěch</t>
  </si>
  <si>
    <t>Jiříková Markéta</t>
  </si>
  <si>
    <t>ZŠ a MŠ Šumavské Hoštice</t>
  </si>
  <si>
    <t>Jiřík Miroslav</t>
  </si>
  <si>
    <t>Zborník Jonáš</t>
  </si>
  <si>
    <t>Gymnázium Písek</t>
  </si>
  <si>
    <t>Kodým Kryštof</t>
  </si>
  <si>
    <t>Sochor Adrian Patrik</t>
  </si>
  <si>
    <t>Vacíková Natálie</t>
  </si>
  <si>
    <t>ZŠ Smetanova</t>
  </si>
  <si>
    <t>Hronová Kateřina</t>
  </si>
  <si>
    <t>Gymnázium Prachatice</t>
  </si>
  <si>
    <t>II</t>
  </si>
  <si>
    <t>Černá Beáta</t>
  </si>
  <si>
    <t>Černý Adam</t>
  </si>
  <si>
    <t>Novák Martin</t>
  </si>
  <si>
    <t>Kalyn David</t>
  </si>
  <si>
    <t>Malík Karel</t>
  </si>
  <si>
    <t>Malík Václav</t>
  </si>
  <si>
    <t>Rozum Jáchym</t>
  </si>
  <si>
    <t>Rapant Jonáš</t>
  </si>
  <si>
    <t>Samek Štěpán</t>
  </si>
  <si>
    <t>Samková Anna</t>
  </si>
  <si>
    <t>Malík Jan</t>
  </si>
  <si>
    <t>Pohan Daniel</t>
  </si>
  <si>
    <t>Kohout Vojtěch</t>
  </si>
  <si>
    <t>Kotrlíková Lucie</t>
  </si>
  <si>
    <t>Kolmanová Emma</t>
  </si>
  <si>
    <t>Keresztešová Karolína</t>
  </si>
  <si>
    <t>ZŠ Sv. Máří</t>
  </si>
  <si>
    <t>H</t>
  </si>
  <si>
    <t>D</t>
  </si>
  <si>
    <t>Frajkor Hubert</t>
  </si>
  <si>
    <t>Founě Jan</t>
  </si>
  <si>
    <t>Prokop Václav</t>
  </si>
  <si>
    <t>Baloun Štěpán</t>
  </si>
  <si>
    <t>Hartlová Klára</t>
  </si>
  <si>
    <t>ZŠ Kašperské Hory</t>
  </si>
  <si>
    <t>Hartl Jakub</t>
  </si>
  <si>
    <t>Černá Anna</t>
  </si>
  <si>
    <t>Kašpárek Jakub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</si>
  <si>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</si>
  <si>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</si>
  <si>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</si>
  <si>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</si>
  <si>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</si>
  <si>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</si>
  <si>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</si>
  <si>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</si>
  <si>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</si>
  <si>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</si>
  <si>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</si>
  <si>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</si>
  <si>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</si>
  <si>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</si>
  <si>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</si>
  <si>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Kategorie V</t>
  </si>
  <si>
    <t>Kategorie II</t>
  </si>
  <si>
    <t>Kategorie III, IV</t>
  </si>
  <si>
    <t>Kategorie II - hoši 3.-5. třída ZŠ</t>
  </si>
  <si>
    <t>Kategorie III - dívky 6.-7. třída ZŠ</t>
  </si>
  <si>
    <t>Kategorie III - hoši 6.-7. třída ZŠ</t>
  </si>
  <si>
    <t>Kategorie IV - hoši 8.-9. třída ZŠ</t>
  </si>
  <si>
    <t>Kategorie IV - dívky 8.-9. třída ZŠ</t>
  </si>
  <si>
    <t>Kategorie V - dívky 1.-4. třída SŠ</t>
  </si>
  <si>
    <t>Kategorie V - hoši 1.-4. třída SŠ</t>
  </si>
  <si>
    <t>Výsledky - Krajské  open ZŠ a SŠ ve snowboardingu - slalomu; 25.2.2025 LA Zadov</t>
  </si>
  <si>
    <t>Výsledky - Krajské finále open ZŠ a SŠ ve snowboardingu - slalomu; 25.2.2025 LA Zadov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</si>
</sst>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 wrapText="1"/>
    </xf>
    <xf numFmtId="2" fontId="0" fillId="0" borderId="0" xfId="0" applyNumberFormat="1"/>
    <xf numFmtId="2" fontId="2" fillId="0" borderId="0" xfId="0" applyNumberFormat="1" applyFo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0" borderId="2" xfId="0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pane ySplit="2" topLeftCell="A3" activePane="bottomLeft" state="frozen"/>
      <selection pane="bottomLeft" sqref="A1:J1"/>
    </sheetView>
  </sheetViews>
  <sheetFormatPr defaultRowHeight="15" x14ac:dyDescent="0.25"/>
  <cols>
    <col min="1" max="1" width="9.140625" style="8"/>
    <col min="3" max="3" width="19.140625" bestFit="1" customWidth="1"/>
    <col min="5" max="5" width="24.28515625" bestFit="1" customWidth="1"/>
    <col min="8" max="8" width="11.140625" style="2" customWidth="1"/>
    <col min="9" max="9" width="12.28515625" style="2" customWidth="1"/>
    <col min="10" max="10" width="9.140625" style="2"/>
  </cols>
  <sheetData>
    <row r="1" spans="1:10" x14ac:dyDescent="0.25">
      <c r="A1" s="27" t="s">
        <v>95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3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3" t="s">
        <v>8</v>
      </c>
      <c r="I2" s="3" t="s">
        <v>7</v>
      </c>
      <c r="J2" s="3" t="s">
        <v>9</v>
      </c>
    </row>
    <row r="3" spans="1:10" x14ac:dyDescent="0.25">
      <c r="A3" s="1"/>
      <c r="B3" s="27" t="s">
        <v>86</v>
      </c>
      <c r="C3" s="27"/>
      <c r="D3" s="27"/>
      <c r="E3" s="27"/>
      <c r="F3" s="27"/>
      <c r="G3" s="27"/>
      <c r="H3" s="27"/>
      <c r="I3" s="3"/>
      <c r="J3" s="3"/>
    </row>
    <row r="4" spans="1:10" x14ac:dyDescent="0.25">
      <c r="A4" s="9"/>
      <c r="B4" s="10">
        <v>69</v>
      </c>
      <c r="C4" s="10" t="s">
        <v>53</v>
      </c>
      <c r="D4" s="10">
        <v>2010</v>
      </c>
      <c r="E4" s="10" t="s">
        <v>11</v>
      </c>
      <c r="F4" s="10">
        <v>21.8</v>
      </c>
      <c r="G4" s="10">
        <v>22.72</v>
      </c>
      <c r="H4" s="11">
        <f>IF(AND(ISNUMBER(F4),ISNUMBER(G4)),F4+G4,"")</f>
        <v>44.519999999999996</v>
      </c>
      <c r="I4" s="24">
        <f>IF(AND(ISNUMBER(H4),ISNUMBER(H5),ISNUMBER(H6)),H4+H5+H6-MAX(H4,H5,H6),IF(OR(ISNUMBER(H4),ISNUMBER(H5),ISNUMBER(H6)),SUM(H4,H5,H6),""))</f>
        <v>89.809999999999988</v>
      </c>
      <c r="J4" s="24" t="s">
        <v>69</v>
      </c>
    </row>
    <row r="5" spans="1:10" x14ac:dyDescent="0.25">
      <c r="A5" s="12"/>
      <c r="B5" s="13">
        <v>20</v>
      </c>
      <c r="C5" s="13" t="s">
        <v>61</v>
      </c>
      <c r="D5" s="13">
        <v>2011</v>
      </c>
      <c r="E5" s="13" t="s">
        <v>11</v>
      </c>
      <c r="F5" s="13">
        <v>22.55</v>
      </c>
      <c r="G5" s="13">
        <v>22.74</v>
      </c>
      <c r="H5" s="14">
        <f>IF(AND(ISNUMBER(F5),ISNUMBER(G5)),F5+G5,"")</f>
        <v>45.29</v>
      </c>
      <c r="I5" s="25"/>
      <c r="J5" s="25"/>
    </row>
    <row r="6" spans="1:10" x14ac:dyDescent="0.25">
      <c r="A6" s="15"/>
      <c r="B6" s="16">
        <v>34</v>
      </c>
      <c r="C6" s="16" t="s">
        <v>55</v>
      </c>
      <c r="D6" s="16">
        <v>2012</v>
      </c>
      <c r="E6" s="16" t="s">
        <v>11</v>
      </c>
      <c r="F6" s="16">
        <v>22.41</v>
      </c>
      <c r="G6" s="16">
        <v>23.1</v>
      </c>
      <c r="H6" s="17">
        <f>IF(AND(ISNUMBER(F6),ISNUMBER(G6)),F6+G6,"")</f>
        <v>45.510000000000005</v>
      </c>
      <c r="I6" s="26"/>
      <c r="J6" s="26"/>
    </row>
    <row r="7" spans="1:10" x14ac:dyDescent="0.25">
      <c r="B7">
        <v>35</v>
      </c>
      <c r="C7" t="s">
        <v>15</v>
      </c>
      <c r="D7">
        <v>2012</v>
      </c>
      <c r="E7" t="s">
        <v>14</v>
      </c>
      <c r="F7">
        <v>26.59</v>
      </c>
      <c r="G7">
        <v>26.73</v>
      </c>
      <c r="H7" s="2">
        <f t="shared" ref="H7:H12" si="0">IF(AND(ISNUMBER(F7),ISNUMBER(G7)),F7+G7,"")</f>
        <v>53.32</v>
      </c>
      <c r="I7" s="28">
        <f>IF(AND(ISNUMBER(H7),ISNUMBER(H8),ISNUMBER(H9)),H7+H8+H9-MAX(H7,H8,H9),IF(OR(ISNUMBER(H7),ISNUMBER(H8),ISNUMBER(H9)),SUM(H7,H8,H9),""))</f>
        <v>110.16</v>
      </c>
      <c r="J7" s="28" t="s">
        <v>70</v>
      </c>
    </row>
    <row r="8" spans="1:10" x14ac:dyDescent="0.25">
      <c r="B8">
        <v>33</v>
      </c>
      <c r="C8" t="s">
        <v>16</v>
      </c>
      <c r="D8">
        <v>2011</v>
      </c>
      <c r="E8" t="s">
        <v>14</v>
      </c>
      <c r="F8">
        <v>28.11</v>
      </c>
      <c r="G8">
        <v>28.73</v>
      </c>
      <c r="H8" s="2">
        <f t="shared" si="0"/>
        <v>56.84</v>
      </c>
      <c r="I8" s="28"/>
      <c r="J8" s="28"/>
    </row>
    <row r="9" spans="1:10" x14ac:dyDescent="0.25">
      <c r="H9" s="2" t="str">
        <f t="shared" si="0"/>
        <v/>
      </c>
      <c r="I9" s="28"/>
      <c r="J9" s="28"/>
    </row>
    <row r="10" spans="1:10" x14ac:dyDescent="0.25">
      <c r="A10" s="9"/>
      <c r="B10" s="10">
        <v>30</v>
      </c>
      <c r="C10" s="10" t="s">
        <v>64</v>
      </c>
      <c r="D10" s="10">
        <v>2012</v>
      </c>
      <c r="E10" s="10" t="s">
        <v>65</v>
      </c>
      <c r="F10" s="10">
        <v>25.31</v>
      </c>
      <c r="G10" s="10">
        <v>24.81</v>
      </c>
      <c r="H10" s="11">
        <f t="shared" si="0"/>
        <v>50.12</v>
      </c>
      <c r="I10" s="24">
        <f>IF(AND(ISNUMBER(H10),ISNUMBER(H11),ISNUMBER(H12)),H10+H11+H12-MAX(H10,H11,H12),IF(OR(ISNUMBER(H10),ISNUMBER(H11),ISNUMBER(H12)),SUM(H10,H11,H12),""))</f>
        <v>112.15</v>
      </c>
      <c r="J10" s="24" t="s">
        <v>71</v>
      </c>
    </row>
    <row r="11" spans="1:10" x14ac:dyDescent="0.25">
      <c r="A11" s="12"/>
      <c r="B11" s="13">
        <v>25</v>
      </c>
      <c r="C11" s="13" t="s">
        <v>67</v>
      </c>
      <c r="D11" s="13">
        <v>2013</v>
      </c>
      <c r="E11" s="13" t="s">
        <v>65</v>
      </c>
      <c r="F11" s="13">
        <v>31.04</v>
      </c>
      <c r="G11" s="13">
        <v>30.99</v>
      </c>
      <c r="H11" s="14">
        <f t="shared" si="0"/>
        <v>62.03</v>
      </c>
      <c r="I11" s="25"/>
      <c r="J11" s="25"/>
    </row>
    <row r="12" spans="1:10" x14ac:dyDescent="0.25">
      <c r="A12" s="15"/>
      <c r="B12" s="16"/>
      <c r="C12" s="16"/>
      <c r="D12" s="16"/>
      <c r="E12" s="16"/>
      <c r="F12" s="16"/>
      <c r="G12" s="16"/>
      <c r="H12" s="17" t="str">
        <f t="shared" si="0"/>
        <v/>
      </c>
      <c r="I12" s="26"/>
      <c r="J12" s="26"/>
    </row>
    <row r="13" spans="1:10" x14ac:dyDescent="0.25">
      <c r="A13" s="9"/>
      <c r="B13" s="10">
        <v>32</v>
      </c>
      <c r="C13" s="10" t="s">
        <v>28</v>
      </c>
      <c r="D13" s="10">
        <v>2013</v>
      </c>
      <c r="E13" s="10" t="s">
        <v>19</v>
      </c>
      <c r="F13" s="10">
        <v>26.7</v>
      </c>
      <c r="G13" s="10">
        <v>26.16</v>
      </c>
      <c r="H13" s="11">
        <f>IF(AND(ISNUMBER(F13),ISNUMBER(G13)),F13+G13,"")</f>
        <v>52.86</v>
      </c>
      <c r="I13" s="24">
        <f>IF(AND(ISNUMBER(H13),ISNUMBER(H14),ISNUMBER(H15)),H13+H14+H15-MAX(H13,H14,H15),IF(OR(ISNUMBER(H13),ISNUMBER(H14),ISNUMBER(H15)),SUM(H13,H14,H15),""))</f>
        <v>116.68</v>
      </c>
      <c r="J13" s="24" t="s">
        <v>72</v>
      </c>
    </row>
    <row r="14" spans="1:10" x14ac:dyDescent="0.25">
      <c r="A14" s="12"/>
      <c r="B14" s="13">
        <v>36</v>
      </c>
      <c r="C14" s="13" t="s">
        <v>18</v>
      </c>
      <c r="D14" s="13">
        <v>2012</v>
      </c>
      <c r="E14" s="13" t="s">
        <v>19</v>
      </c>
      <c r="F14" s="13">
        <v>31.28</v>
      </c>
      <c r="G14" s="13">
        <v>32.54</v>
      </c>
      <c r="H14" s="14">
        <f>IF(AND(ISNUMBER(F14),ISNUMBER(G14)),F14+G14,"")</f>
        <v>63.82</v>
      </c>
      <c r="I14" s="25"/>
      <c r="J14" s="25"/>
    </row>
    <row r="15" spans="1:10" x14ac:dyDescent="0.25">
      <c r="A15" s="15"/>
      <c r="B15" s="16"/>
      <c r="C15" s="16"/>
      <c r="D15" s="16"/>
      <c r="E15" s="16"/>
      <c r="F15" s="16"/>
      <c r="G15" s="16"/>
      <c r="H15" s="17" t="str">
        <f>IF(AND(ISNUMBER(F15),ISNUMBER(G15)),F15+G15,"")</f>
        <v/>
      </c>
      <c r="I15" s="26"/>
      <c r="J15" s="26"/>
    </row>
    <row r="16" spans="1:10" ht="7.5" customHeight="1" x14ac:dyDescent="0.25">
      <c r="H16" s="2" t="str">
        <f>IF(AND(ISNUMBER(F16),ISNUMBER(G16)),F16+G16,"")</f>
        <v/>
      </c>
      <c r="I16" s="28"/>
      <c r="J16" s="28"/>
    </row>
    <row r="17" spans="1:10" x14ac:dyDescent="0.25">
      <c r="B17" s="27" t="s">
        <v>84</v>
      </c>
      <c r="C17" s="27"/>
      <c r="D17" s="27"/>
      <c r="E17" s="27"/>
      <c r="F17" s="27"/>
      <c r="G17" s="27"/>
      <c r="H17" s="27"/>
      <c r="I17" s="28"/>
      <c r="J17" s="28"/>
    </row>
    <row r="18" spans="1:10" x14ac:dyDescent="0.25">
      <c r="A18" s="9"/>
      <c r="B18" s="10">
        <v>22</v>
      </c>
      <c r="C18" s="10" t="s">
        <v>62</v>
      </c>
      <c r="D18" s="10">
        <v>2008</v>
      </c>
      <c r="E18" s="10" t="s">
        <v>19</v>
      </c>
      <c r="F18" s="10">
        <v>22.07</v>
      </c>
      <c r="G18" s="10">
        <v>23.44</v>
      </c>
      <c r="H18" s="11">
        <f t="shared" ref="H18:H23" si="1">IF(AND(ISNUMBER(F18),ISNUMBER(G18)),F18+G18,"")</f>
        <v>45.510000000000005</v>
      </c>
      <c r="I18" s="24">
        <f>IF(AND(ISNUMBER(H18),ISNUMBER(H19),ISNUMBER(H20)),H18+H19+H20-MAX(H18,H19,H20),IF(OR(ISNUMBER(H18),ISNUMBER(H19),ISNUMBER(H20)),SUM(H18,H19,H20),""))</f>
        <v>92.499999999999986</v>
      </c>
      <c r="J18" s="24" t="s">
        <v>69</v>
      </c>
    </row>
    <row r="19" spans="1:10" x14ac:dyDescent="0.25">
      <c r="A19" s="12"/>
      <c r="B19" s="13">
        <v>50</v>
      </c>
      <c r="C19" s="13" t="s">
        <v>27</v>
      </c>
      <c r="D19" s="13">
        <v>2006</v>
      </c>
      <c r="E19" s="13" t="s">
        <v>19</v>
      </c>
      <c r="F19" s="13">
        <v>23.05</v>
      </c>
      <c r="G19" s="13">
        <v>23.94</v>
      </c>
      <c r="H19" s="14">
        <f t="shared" si="1"/>
        <v>46.99</v>
      </c>
      <c r="I19" s="25"/>
      <c r="J19" s="25"/>
    </row>
    <row r="20" spans="1:10" x14ac:dyDescent="0.25">
      <c r="A20" s="15"/>
      <c r="B20" s="16">
        <v>56</v>
      </c>
      <c r="C20" s="16" t="s">
        <v>26</v>
      </c>
      <c r="D20" s="16">
        <v>2006</v>
      </c>
      <c r="E20" s="16" t="s">
        <v>19</v>
      </c>
      <c r="F20" s="16">
        <v>23.83</v>
      </c>
      <c r="G20" s="16">
        <v>23.63</v>
      </c>
      <c r="H20" s="17">
        <f t="shared" si="1"/>
        <v>47.459999999999994</v>
      </c>
      <c r="I20" s="26"/>
      <c r="J20" s="26"/>
    </row>
    <row r="21" spans="1:10" x14ac:dyDescent="0.25">
      <c r="A21" s="9"/>
      <c r="B21" s="10">
        <v>5</v>
      </c>
      <c r="C21" s="10" t="s">
        <v>32</v>
      </c>
      <c r="D21" s="10">
        <v>2008</v>
      </c>
      <c r="E21" s="10" t="s">
        <v>33</v>
      </c>
      <c r="F21" s="10">
        <v>25.61</v>
      </c>
      <c r="G21" s="10">
        <v>24.86</v>
      </c>
      <c r="H21" s="11">
        <f t="shared" si="1"/>
        <v>50.47</v>
      </c>
      <c r="I21" s="24">
        <f>IF(AND(ISNUMBER(H21),ISNUMBER(H22),ISNUMBER(H23)),H21+H22+H23-MAX(H21,H22,H23),IF(OR(ISNUMBER(H21),ISNUMBER(H22),ISNUMBER(H23)),SUM(H21,H22,H23),""))</f>
        <v>103.74000000000001</v>
      </c>
      <c r="J21" s="24" t="s">
        <v>70</v>
      </c>
    </row>
    <row r="22" spans="1:10" x14ac:dyDescent="0.25">
      <c r="A22" s="12"/>
      <c r="B22" s="13">
        <v>8</v>
      </c>
      <c r="C22" s="13" t="s">
        <v>35</v>
      </c>
      <c r="D22" s="13">
        <v>2008</v>
      </c>
      <c r="E22" s="13" t="s">
        <v>33</v>
      </c>
      <c r="F22" s="13">
        <v>26.46</v>
      </c>
      <c r="G22" s="13">
        <v>26.81</v>
      </c>
      <c r="H22" s="14">
        <f t="shared" si="1"/>
        <v>53.269999999999996</v>
      </c>
      <c r="I22" s="25"/>
      <c r="J22" s="25"/>
    </row>
    <row r="23" spans="1:10" x14ac:dyDescent="0.25">
      <c r="A23" s="15"/>
      <c r="B23" s="16">
        <v>17</v>
      </c>
      <c r="C23" s="16" t="s">
        <v>34</v>
      </c>
      <c r="D23" s="16">
        <v>2007</v>
      </c>
      <c r="E23" s="16" t="s">
        <v>33</v>
      </c>
      <c r="F23" s="16">
        <v>28.25</v>
      </c>
      <c r="G23" s="16">
        <v>28.6</v>
      </c>
      <c r="H23" s="17">
        <f t="shared" si="1"/>
        <v>56.85</v>
      </c>
      <c r="I23" s="26"/>
      <c r="J23" s="26"/>
    </row>
    <row r="24" spans="1:10" ht="7.5" customHeight="1" x14ac:dyDescent="0.25">
      <c r="I24" s="28"/>
      <c r="J24" s="27"/>
    </row>
    <row r="25" spans="1:10" x14ac:dyDescent="0.25">
      <c r="B25" s="27" t="s">
        <v>85</v>
      </c>
      <c r="C25" s="27"/>
      <c r="D25" s="27"/>
      <c r="E25" s="27"/>
      <c r="F25" s="27"/>
      <c r="G25" s="27"/>
      <c r="H25" s="27"/>
      <c r="I25" s="28"/>
      <c r="J25" s="27"/>
    </row>
    <row r="26" spans="1:10" x14ac:dyDescent="0.25">
      <c r="A26" s="9"/>
      <c r="B26" s="18">
        <v>16</v>
      </c>
      <c r="C26" s="19" t="s">
        <v>60</v>
      </c>
      <c r="D26" s="18">
        <v>2016</v>
      </c>
      <c r="E26" s="19" t="s">
        <v>11</v>
      </c>
      <c r="F26" s="18">
        <v>27.22</v>
      </c>
      <c r="G26" s="18">
        <v>29.07</v>
      </c>
      <c r="H26" s="11">
        <f t="shared" ref="H26:H28" si="2">IF(AND(ISNUMBER(F26),ISNUMBER(G26)),F26+G26,"")</f>
        <v>56.29</v>
      </c>
      <c r="I26" s="24">
        <f>IF(AND(ISNUMBER(H26),ISNUMBER(H27),ISNUMBER(H28)),H26+H27+H28-MAX(H26,H27,H28),IF(OR(ISNUMBER(H26),ISNUMBER(H27),ISNUMBER(H28)),SUM(H26,H27,H28),""))</f>
        <v>113.7</v>
      </c>
      <c r="J26" s="24" t="s">
        <v>69</v>
      </c>
    </row>
    <row r="27" spans="1:10" x14ac:dyDescent="0.25">
      <c r="A27" s="12"/>
      <c r="B27" s="20">
        <v>15</v>
      </c>
      <c r="C27" s="21" t="s">
        <v>49</v>
      </c>
      <c r="D27" s="20">
        <v>2014</v>
      </c>
      <c r="E27" s="21" t="s">
        <v>11</v>
      </c>
      <c r="F27" s="20">
        <v>28.51</v>
      </c>
      <c r="G27" s="20">
        <v>28.9</v>
      </c>
      <c r="H27" s="14">
        <f t="shared" si="2"/>
        <v>57.41</v>
      </c>
      <c r="I27" s="25"/>
      <c r="J27" s="25"/>
    </row>
    <row r="28" spans="1:10" x14ac:dyDescent="0.25">
      <c r="A28" s="15"/>
      <c r="B28" s="22">
        <v>57</v>
      </c>
      <c r="C28" s="23" t="s">
        <v>42</v>
      </c>
      <c r="D28" s="22">
        <v>2015</v>
      </c>
      <c r="E28" s="23" t="s">
        <v>11</v>
      </c>
      <c r="F28" s="22">
        <v>30.22</v>
      </c>
      <c r="G28" s="22">
        <v>29.76</v>
      </c>
      <c r="H28" s="17">
        <f t="shared" si="2"/>
        <v>59.980000000000004</v>
      </c>
      <c r="I28" s="26"/>
      <c r="J28" s="26"/>
    </row>
    <row r="29" spans="1:10" x14ac:dyDescent="0.25">
      <c r="B29">
        <v>24</v>
      </c>
      <c r="C29" t="s">
        <v>45</v>
      </c>
      <c r="D29">
        <v>2014</v>
      </c>
      <c r="E29" t="s">
        <v>57</v>
      </c>
      <c r="F29">
        <v>28</v>
      </c>
      <c r="G29">
        <v>29.12</v>
      </c>
      <c r="H29" s="2">
        <f>IF(AND(ISNUMBER(F29),ISNUMBER(G29)),F29+G29,"")</f>
        <v>57.120000000000005</v>
      </c>
      <c r="I29" s="28">
        <f>IF(AND(ISNUMBER(H29),ISNUMBER(H30),ISNUMBER(H31)),H29+H30+H31-MAX(H29,H30,H31),IF(OR(ISNUMBER(H29),ISNUMBER(H30),ISNUMBER(H31)),SUM(H29,H30,H31),""))</f>
        <v>125.89000000000001</v>
      </c>
      <c r="J29" s="28" t="s">
        <v>70</v>
      </c>
    </row>
    <row r="30" spans="1:10" x14ac:dyDescent="0.25">
      <c r="B30">
        <v>55</v>
      </c>
      <c r="C30" t="s">
        <v>68</v>
      </c>
      <c r="D30">
        <v>2016</v>
      </c>
      <c r="E30" t="s">
        <v>57</v>
      </c>
      <c r="F30">
        <v>34</v>
      </c>
      <c r="G30">
        <v>34.770000000000003</v>
      </c>
      <c r="H30" s="2">
        <f>IF(AND(ISNUMBER(F30),ISNUMBER(G30)),F30+G30,"")</f>
        <v>68.77000000000001</v>
      </c>
      <c r="I30" s="28"/>
      <c r="J30" s="28"/>
    </row>
    <row r="31" spans="1:10" x14ac:dyDescent="0.25">
      <c r="H31" s="2" t="str">
        <f t="shared" ref="H31:H34" si="3">IF(AND(ISNUMBER(F31),ISNUMBER(G31)),F31+G31,"")</f>
        <v/>
      </c>
      <c r="I31" s="28"/>
      <c r="J31" s="28"/>
    </row>
    <row r="32" spans="1:10" x14ac:dyDescent="0.25">
      <c r="A32" s="9"/>
      <c r="B32" s="10">
        <v>52</v>
      </c>
      <c r="C32" s="10" t="s">
        <v>63</v>
      </c>
      <c r="D32" s="10">
        <v>2013</v>
      </c>
      <c r="E32" s="10" t="s">
        <v>30</v>
      </c>
      <c r="F32" s="10">
        <v>31.59</v>
      </c>
      <c r="G32" s="10">
        <v>31.38</v>
      </c>
      <c r="H32" s="11">
        <f t="shared" si="3"/>
        <v>62.97</v>
      </c>
      <c r="I32" s="24">
        <f>IF(AND(ISNUMBER(H32),ISNUMBER(H33),ISNUMBER(H34)),H32+H33+H34-MAX(H32,H33,H34),IF(OR(ISNUMBER(H32),ISNUMBER(H33),ISNUMBER(H34)),SUM(H32,H33,H34),""))</f>
        <v>126.33000000000001</v>
      </c>
      <c r="J32" s="24" t="s">
        <v>71</v>
      </c>
    </row>
    <row r="33" spans="1:10" x14ac:dyDescent="0.25">
      <c r="A33" s="12"/>
      <c r="B33" s="13">
        <v>14</v>
      </c>
      <c r="C33" s="13" t="s">
        <v>29</v>
      </c>
      <c r="D33" s="13">
        <v>2014</v>
      </c>
      <c r="E33" s="13" t="s">
        <v>30</v>
      </c>
      <c r="F33" s="13">
        <v>31.51</v>
      </c>
      <c r="G33" s="13">
        <v>31.85</v>
      </c>
      <c r="H33" s="14">
        <f t="shared" si="3"/>
        <v>63.36</v>
      </c>
      <c r="I33" s="25"/>
      <c r="J33" s="25"/>
    </row>
    <row r="34" spans="1:10" x14ac:dyDescent="0.25">
      <c r="A34" s="15"/>
      <c r="B34" s="16">
        <v>13</v>
      </c>
      <c r="C34" s="16" t="s">
        <v>31</v>
      </c>
      <c r="D34" s="16">
        <v>2013</v>
      </c>
      <c r="E34" s="16" t="s">
        <v>30</v>
      </c>
      <c r="F34" s="16">
        <v>35.64</v>
      </c>
      <c r="G34" s="16">
        <v>35.01</v>
      </c>
      <c r="H34" s="17">
        <f t="shared" si="3"/>
        <v>70.650000000000006</v>
      </c>
      <c r="I34" s="26"/>
      <c r="J34" s="26"/>
    </row>
  </sheetData>
  <sortState ref="A5:I23">
    <sortCondition ref="A4:A23"/>
  </sortState>
  <mergeCells count="26">
    <mergeCell ref="J32:J34"/>
    <mergeCell ref="B25:H25"/>
    <mergeCell ref="B17:H17"/>
    <mergeCell ref="B3:H3"/>
    <mergeCell ref="I26:I28"/>
    <mergeCell ref="J26:J28"/>
    <mergeCell ref="J18:J20"/>
    <mergeCell ref="I4:I6"/>
    <mergeCell ref="I29:I31"/>
    <mergeCell ref="I32:I34"/>
    <mergeCell ref="I13:I15"/>
    <mergeCell ref="I16:I17"/>
    <mergeCell ref="I18:I20"/>
    <mergeCell ref="J4:J6"/>
    <mergeCell ref="J7:J9"/>
    <mergeCell ref="J10:J12"/>
    <mergeCell ref="J13:J15"/>
    <mergeCell ref="J16:J17"/>
    <mergeCell ref="A1:J1"/>
    <mergeCell ref="I7:I9"/>
    <mergeCell ref="I10:I12"/>
    <mergeCell ref="J21:J23"/>
    <mergeCell ref="J24:J25"/>
    <mergeCell ref="J29:J31"/>
    <mergeCell ref="I21:I23"/>
    <mergeCell ref="I24:I25"/>
  </mergeCells>
  <phoneticPr fontId="3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9"/>
  <sheetViews>
    <sheetView workbookViewId="0">
      <pane ySplit="2" topLeftCell="A3" activePane="bottomLeft" state="frozen"/>
      <selection pane="bottomLeft" sqref="A1:J1"/>
    </sheetView>
  </sheetViews>
  <sheetFormatPr defaultRowHeight="15" x14ac:dyDescent="0.25"/>
  <cols>
    <col min="1" max="1" width="6.7109375" style="1" bestFit="1" customWidth="1"/>
    <col min="2" max="2" width="3.42578125" customWidth="1"/>
    <col min="3" max="3" width="5.28515625" bestFit="1" customWidth="1"/>
    <col min="4" max="4" width="20.5703125" bestFit="1" customWidth="1"/>
    <col min="5" max="5" width="3.5703125" customWidth="1"/>
    <col min="6" max="6" width="6.85546875" customWidth="1"/>
    <col min="7" max="7" width="15.5703125" bestFit="1" customWidth="1"/>
    <col min="8" max="9" width="8.28515625" style="6" customWidth="1"/>
    <col min="10" max="10" width="8.28515625" style="7" customWidth="1"/>
  </cols>
  <sheetData>
    <row r="1" spans="1:10" x14ac:dyDescent="0.25">
      <c r="A1" s="27" t="s">
        <v>94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30" x14ac:dyDescent="0.25">
      <c r="A2" s="1" t="s">
        <v>0</v>
      </c>
      <c r="B2" s="1"/>
      <c r="C2" s="1" t="s">
        <v>1</v>
      </c>
      <c r="D2" s="1" t="s">
        <v>2</v>
      </c>
      <c r="E2" s="1"/>
      <c r="F2" s="1" t="s">
        <v>3</v>
      </c>
      <c r="G2" s="1" t="s">
        <v>12</v>
      </c>
      <c r="H2" s="4" t="s">
        <v>5</v>
      </c>
      <c r="I2" s="4" t="s">
        <v>6</v>
      </c>
      <c r="J2" s="5" t="s">
        <v>8</v>
      </c>
    </row>
    <row r="3" spans="1:10" x14ac:dyDescent="0.25">
      <c r="A3" s="29" t="s">
        <v>10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x14ac:dyDescent="0.25">
      <c r="A4" s="1" t="s">
        <v>69</v>
      </c>
      <c r="B4" t="s">
        <v>40</v>
      </c>
      <c r="C4">
        <v>4</v>
      </c>
      <c r="D4" t="s">
        <v>41</v>
      </c>
      <c r="E4" t="s">
        <v>59</v>
      </c>
      <c r="F4">
        <v>2015</v>
      </c>
      <c r="G4" t="s">
        <v>11</v>
      </c>
      <c r="H4" s="6">
        <v>30.87</v>
      </c>
      <c r="I4" s="6">
        <v>31.72</v>
      </c>
      <c r="J4" s="7">
        <f>IF(AND(ISNUMBER(H4),ISNUMBER(I4)),H4+I4,"")</f>
        <v>62.59</v>
      </c>
    </row>
    <row r="5" spans="1:10" x14ac:dyDescent="0.25">
      <c r="A5" s="1" t="s">
        <v>70</v>
      </c>
      <c r="B5" t="s">
        <v>40</v>
      </c>
      <c r="C5">
        <v>18</v>
      </c>
      <c r="D5" t="s">
        <v>50</v>
      </c>
      <c r="E5" t="s">
        <v>59</v>
      </c>
      <c r="F5">
        <v>2014</v>
      </c>
      <c r="G5" t="s">
        <v>11</v>
      </c>
      <c r="H5" s="6">
        <v>31.54</v>
      </c>
      <c r="I5" s="6">
        <v>31.81</v>
      </c>
      <c r="J5" s="7">
        <f>IF(AND(ISNUMBER(H5),ISNUMBER(I5)),H5+I5,"")</f>
        <v>63.349999999999994</v>
      </c>
    </row>
    <row r="6" spans="1:10" x14ac:dyDescent="0.25">
      <c r="A6" s="1" t="s">
        <v>71</v>
      </c>
      <c r="B6" t="s">
        <v>40</v>
      </c>
      <c r="C6">
        <v>14</v>
      </c>
      <c r="D6" t="s">
        <v>29</v>
      </c>
      <c r="E6" t="s">
        <v>59</v>
      </c>
      <c r="F6">
        <v>2014</v>
      </c>
      <c r="G6" t="s">
        <v>30</v>
      </c>
      <c r="H6" s="6">
        <v>31.51</v>
      </c>
      <c r="I6" s="6">
        <v>31.85</v>
      </c>
      <c r="J6" s="7">
        <f>IF(AND(ISNUMBER(H6),ISNUMBER(I6)),H6+I6,"")</f>
        <v>63.36</v>
      </c>
    </row>
    <row r="7" spans="1:10" ht="8.25" customHeight="1" x14ac:dyDescent="0.25"/>
    <row r="8" spans="1:10" ht="15" customHeight="1" x14ac:dyDescent="0.25">
      <c r="A8" s="29" t="s">
        <v>87</v>
      </c>
      <c r="B8" s="29"/>
      <c r="C8" s="29"/>
      <c r="D8" s="29"/>
      <c r="E8" s="29"/>
      <c r="F8" s="29"/>
      <c r="G8" s="29"/>
      <c r="H8" s="29"/>
      <c r="I8" s="29"/>
      <c r="J8" s="29"/>
    </row>
    <row r="9" spans="1:10" x14ac:dyDescent="0.25">
      <c r="A9" s="1" t="s">
        <v>69</v>
      </c>
      <c r="B9" t="s">
        <v>40</v>
      </c>
      <c r="C9">
        <v>16</v>
      </c>
      <c r="D9" t="s">
        <v>60</v>
      </c>
      <c r="E9" t="s">
        <v>58</v>
      </c>
      <c r="F9">
        <v>2016</v>
      </c>
      <c r="G9" t="s">
        <v>11</v>
      </c>
      <c r="H9" s="6">
        <v>27.22</v>
      </c>
      <c r="I9" s="6">
        <v>29.07</v>
      </c>
      <c r="J9" s="7">
        <f t="shared" ref="J9:J23" si="0">IF(AND(ISNUMBER(H9),ISNUMBER(I9)),H9+I9,"")</f>
        <v>56.29</v>
      </c>
    </row>
    <row r="10" spans="1:10" x14ac:dyDescent="0.25">
      <c r="A10" s="1" t="s">
        <v>70</v>
      </c>
      <c r="B10" t="s">
        <v>40</v>
      </c>
      <c r="C10">
        <v>24</v>
      </c>
      <c r="D10" t="s">
        <v>45</v>
      </c>
      <c r="E10" t="s">
        <v>58</v>
      </c>
      <c r="F10">
        <v>2014</v>
      </c>
      <c r="G10" t="s">
        <v>57</v>
      </c>
      <c r="H10" s="6">
        <v>28</v>
      </c>
      <c r="I10" s="6">
        <v>29.12</v>
      </c>
      <c r="J10" s="7">
        <f t="shared" si="0"/>
        <v>57.120000000000005</v>
      </c>
    </row>
    <row r="11" spans="1:10" x14ac:dyDescent="0.25">
      <c r="A11" s="1" t="s">
        <v>71</v>
      </c>
      <c r="B11" t="s">
        <v>40</v>
      </c>
      <c r="C11">
        <v>15</v>
      </c>
      <c r="D11" t="s">
        <v>49</v>
      </c>
      <c r="E11" t="s">
        <v>58</v>
      </c>
      <c r="F11">
        <v>2014</v>
      </c>
      <c r="G11" t="s">
        <v>11</v>
      </c>
      <c r="H11" s="6">
        <v>28.51</v>
      </c>
      <c r="I11" s="6">
        <v>28.9</v>
      </c>
      <c r="J11" s="7">
        <f t="shared" si="0"/>
        <v>57.41</v>
      </c>
    </row>
    <row r="12" spans="1:10" x14ac:dyDescent="0.25">
      <c r="A12" s="1" t="s">
        <v>72</v>
      </c>
      <c r="B12" t="s">
        <v>40</v>
      </c>
      <c r="C12">
        <v>19</v>
      </c>
      <c r="D12" t="s">
        <v>13</v>
      </c>
      <c r="E12" t="s">
        <v>58</v>
      </c>
      <c r="F12">
        <v>2013</v>
      </c>
      <c r="G12" t="s">
        <v>14</v>
      </c>
      <c r="H12" s="6">
        <v>29.13</v>
      </c>
      <c r="I12" s="6">
        <v>29.62</v>
      </c>
      <c r="J12" s="7">
        <f t="shared" si="0"/>
        <v>58.75</v>
      </c>
    </row>
    <row r="13" spans="1:10" x14ac:dyDescent="0.25">
      <c r="A13" s="1" t="s">
        <v>73</v>
      </c>
      <c r="B13" t="s">
        <v>40</v>
      </c>
      <c r="C13">
        <v>57</v>
      </c>
      <c r="D13" t="s">
        <v>42</v>
      </c>
      <c r="E13" t="s">
        <v>58</v>
      </c>
      <c r="F13">
        <v>2015</v>
      </c>
      <c r="G13" t="s">
        <v>11</v>
      </c>
      <c r="H13" s="6">
        <v>30.22</v>
      </c>
      <c r="I13" s="6">
        <v>29.76</v>
      </c>
      <c r="J13" s="7">
        <f t="shared" si="0"/>
        <v>59.980000000000004</v>
      </c>
    </row>
    <row r="14" spans="1:10" x14ac:dyDescent="0.25">
      <c r="A14" s="1" t="s">
        <v>74</v>
      </c>
      <c r="B14" t="s">
        <v>40</v>
      </c>
      <c r="C14">
        <v>6</v>
      </c>
      <c r="D14" t="s">
        <v>48</v>
      </c>
      <c r="E14" t="s">
        <v>58</v>
      </c>
      <c r="F14">
        <v>2014</v>
      </c>
      <c r="G14" t="s">
        <v>11</v>
      </c>
      <c r="H14" s="6">
        <v>30.98</v>
      </c>
      <c r="I14" s="6">
        <v>30.74</v>
      </c>
      <c r="J14" s="7">
        <f t="shared" si="0"/>
        <v>61.72</v>
      </c>
    </row>
    <row r="15" spans="1:10" x14ac:dyDescent="0.25">
      <c r="A15" s="1" t="s">
        <v>75</v>
      </c>
      <c r="B15" t="s">
        <v>40</v>
      </c>
      <c r="C15">
        <v>59</v>
      </c>
      <c r="D15" t="s">
        <v>46</v>
      </c>
      <c r="E15" t="s">
        <v>58</v>
      </c>
      <c r="F15">
        <v>2015</v>
      </c>
      <c r="G15" t="s">
        <v>11</v>
      </c>
      <c r="H15" s="6">
        <v>31.63</v>
      </c>
      <c r="I15" s="6">
        <v>31</v>
      </c>
      <c r="J15" s="7">
        <f t="shared" si="0"/>
        <v>62.629999999999995</v>
      </c>
    </row>
    <row r="16" spans="1:10" x14ac:dyDescent="0.25">
      <c r="A16" s="1" t="s">
        <v>76</v>
      </c>
      <c r="B16" t="s">
        <v>40</v>
      </c>
      <c r="C16">
        <v>52</v>
      </c>
      <c r="D16" t="s">
        <v>63</v>
      </c>
      <c r="E16" t="s">
        <v>58</v>
      </c>
      <c r="F16">
        <v>2013</v>
      </c>
      <c r="G16" t="s">
        <v>30</v>
      </c>
      <c r="H16" s="6">
        <v>31.59</v>
      </c>
      <c r="I16" s="6">
        <v>31.38</v>
      </c>
      <c r="J16" s="7">
        <f t="shared" si="0"/>
        <v>62.97</v>
      </c>
    </row>
    <row r="17" spans="1:10" x14ac:dyDescent="0.25">
      <c r="A17" s="1" t="s">
        <v>77</v>
      </c>
      <c r="B17" t="s">
        <v>40</v>
      </c>
      <c r="C17">
        <v>55</v>
      </c>
      <c r="D17" t="s">
        <v>68</v>
      </c>
      <c r="E17" t="s">
        <v>58</v>
      </c>
      <c r="F17">
        <v>2016</v>
      </c>
      <c r="G17" t="s">
        <v>57</v>
      </c>
      <c r="H17" s="6">
        <v>34</v>
      </c>
      <c r="I17" s="6">
        <v>34.770000000000003</v>
      </c>
      <c r="J17" s="7">
        <f t="shared" si="0"/>
        <v>68.77000000000001</v>
      </c>
    </row>
    <row r="18" spans="1:10" x14ac:dyDescent="0.25">
      <c r="A18" s="1" t="s">
        <v>78</v>
      </c>
      <c r="B18" t="s">
        <v>40</v>
      </c>
      <c r="C18">
        <v>13</v>
      </c>
      <c r="D18" t="s">
        <v>31</v>
      </c>
      <c r="E18" t="s">
        <v>58</v>
      </c>
      <c r="F18">
        <v>2013</v>
      </c>
      <c r="G18" t="s">
        <v>30</v>
      </c>
      <c r="H18" s="6">
        <v>35.64</v>
      </c>
      <c r="I18" s="6">
        <v>35.01</v>
      </c>
      <c r="J18" s="7">
        <f t="shared" si="0"/>
        <v>70.650000000000006</v>
      </c>
    </row>
    <row r="19" spans="1:10" x14ac:dyDescent="0.25">
      <c r="A19" s="1" t="s">
        <v>79</v>
      </c>
      <c r="B19" t="s">
        <v>40</v>
      </c>
      <c r="C19">
        <v>7</v>
      </c>
      <c r="D19" t="s">
        <v>66</v>
      </c>
      <c r="E19" t="s">
        <v>58</v>
      </c>
      <c r="F19">
        <v>2017</v>
      </c>
      <c r="G19" t="s">
        <v>65</v>
      </c>
      <c r="H19" s="6">
        <v>36.26</v>
      </c>
      <c r="I19" s="6">
        <v>35.36</v>
      </c>
      <c r="J19" s="7">
        <f t="shared" si="0"/>
        <v>71.62</v>
      </c>
    </row>
    <row r="20" spans="1:10" x14ac:dyDescent="0.25">
      <c r="A20" s="1" t="s">
        <v>80</v>
      </c>
      <c r="B20" t="s">
        <v>40</v>
      </c>
      <c r="C20">
        <v>12</v>
      </c>
      <c r="D20" t="s">
        <v>47</v>
      </c>
      <c r="E20" t="s">
        <v>58</v>
      </c>
      <c r="F20">
        <v>2016</v>
      </c>
      <c r="G20" t="s">
        <v>11</v>
      </c>
      <c r="H20" s="6">
        <v>47.73</v>
      </c>
      <c r="I20" s="6">
        <v>28.94</v>
      </c>
      <c r="J20" s="7">
        <f t="shared" si="0"/>
        <v>76.67</v>
      </c>
    </row>
    <row r="21" spans="1:10" x14ac:dyDescent="0.25">
      <c r="A21" s="1" t="s">
        <v>81</v>
      </c>
      <c r="B21" t="s">
        <v>40</v>
      </c>
      <c r="C21">
        <v>38</v>
      </c>
      <c r="D21" t="s">
        <v>44</v>
      </c>
      <c r="E21" t="s">
        <v>58</v>
      </c>
      <c r="F21">
        <v>2015</v>
      </c>
      <c r="G21" t="s">
        <v>11</v>
      </c>
      <c r="H21" s="6">
        <v>43.43</v>
      </c>
      <c r="I21" s="6">
        <v>49.67</v>
      </c>
      <c r="J21" s="7">
        <f t="shared" si="0"/>
        <v>93.1</v>
      </c>
    </row>
    <row r="22" spans="1:10" x14ac:dyDescent="0.25">
      <c r="A22" s="1" t="s">
        <v>82</v>
      </c>
      <c r="B22" t="s">
        <v>40</v>
      </c>
      <c r="C22">
        <v>10</v>
      </c>
      <c r="D22" t="s">
        <v>43</v>
      </c>
      <c r="E22" t="s">
        <v>58</v>
      </c>
      <c r="F22">
        <v>2017</v>
      </c>
      <c r="G22" t="s">
        <v>11</v>
      </c>
      <c r="H22" s="6">
        <v>52.8</v>
      </c>
      <c r="I22" s="6">
        <v>52.32</v>
      </c>
      <c r="J22" s="7">
        <f t="shared" si="0"/>
        <v>105.12</v>
      </c>
    </row>
    <row r="23" spans="1:10" x14ac:dyDescent="0.25">
      <c r="A23" s="1" t="s">
        <v>83</v>
      </c>
      <c r="B23" t="s">
        <v>40</v>
      </c>
      <c r="C23">
        <v>9</v>
      </c>
      <c r="D23" t="s">
        <v>51</v>
      </c>
      <c r="E23" t="s">
        <v>58</v>
      </c>
      <c r="F23">
        <v>2018</v>
      </c>
      <c r="G23" t="s">
        <v>11</v>
      </c>
      <c r="H23" s="6">
        <v>78.680000000000007</v>
      </c>
      <c r="I23" s="6">
        <v>72.72</v>
      </c>
      <c r="J23" s="7">
        <f t="shared" si="0"/>
        <v>151.4</v>
      </c>
    </row>
    <row r="24" spans="1:10" ht="8.25" customHeight="1" x14ac:dyDescent="0.25"/>
    <row r="25" spans="1:10" ht="15" customHeight="1" x14ac:dyDescent="0.25">
      <c r="A25" s="29" t="s">
        <v>88</v>
      </c>
      <c r="B25" s="29"/>
      <c r="C25" s="29"/>
      <c r="D25" s="29"/>
      <c r="E25" s="29"/>
      <c r="F25" s="29"/>
      <c r="G25" s="29"/>
      <c r="H25" s="29"/>
      <c r="I25" s="29"/>
      <c r="J25" s="29"/>
    </row>
    <row r="26" spans="1:10" x14ac:dyDescent="0.25">
      <c r="A26" s="1" t="s">
        <v>69</v>
      </c>
      <c r="B26" t="s">
        <v>17</v>
      </c>
      <c r="C26">
        <v>34</v>
      </c>
      <c r="D26" t="s">
        <v>55</v>
      </c>
      <c r="E26" t="s">
        <v>59</v>
      </c>
      <c r="F26">
        <v>2012</v>
      </c>
      <c r="G26" t="s">
        <v>11</v>
      </c>
      <c r="H26" s="6">
        <v>22.41</v>
      </c>
      <c r="I26" s="6">
        <v>23.1</v>
      </c>
      <c r="J26" s="7">
        <f t="shared" ref="J26:J32" si="1">IF(AND(ISNUMBER(H26),ISNUMBER(I26)),H26+I26,"")</f>
        <v>45.510000000000005</v>
      </c>
    </row>
    <row r="27" spans="1:10" x14ac:dyDescent="0.25">
      <c r="A27" s="1" t="s">
        <v>70</v>
      </c>
      <c r="B27" t="s">
        <v>17</v>
      </c>
      <c r="C27">
        <v>30</v>
      </c>
      <c r="D27" t="s">
        <v>64</v>
      </c>
      <c r="E27" t="s">
        <v>59</v>
      </c>
      <c r="F27">
        <v>2012</v>
      </c>
      <c r="G27" t="s">
        <v>65</v>
      </c>
      <c r="H27" s="6">
        <v>25.31</v>
      </c>
      <c r="I27" s="6">
        <v>24.81</v>
      </c>
      <c r="J27" s="7">
        <f t="shared" si="1"/>
        <v>50.12</v>
      </c>
    </row>
    <row r="28" spans="1:10" x14ac:dyDescent="0.25">
      <c r="A28" s="1" t="s">
        <v>71</v>
      </c>
      <c r="B28" t="s">
        <v>17</v>
      </c>
      <c r="C28">
        <v>58</v>
      </c>
      <c r="D28" t="s">
        <v>36</v>
      </c>
      <c r="E28" t="s">
        <v>59</v>
      </c>
      <c r="F28">
        <v>2011</v>
      </c>
      <c r="G28" t="s">
        <v>37</v>
      </c>
      <c r="H28" s="6">
        <v>26.17</v>
      </c>
      <c r="I28" s="6">
        <v>26.66</v>
      </c>
      <c r="J28" s="7">
        <f t="shared" si="1"/>
        <v>52.83</v>
      </c>
    </row>
    <row r="29" spans="1:10" x14ac:dyDescent="0.25">
      <c r="A29" s="1" t="s">
        <v>72</v>
      </c>
      <c r="B29" t="s">
        <v>17</v>
      </c>
      <c r="C29">
        <v>45</v>
      </c>
      <c r="D29" t="s">
        <v>54</v>
      </c>
      <c r="E29" t="s">
        <v>59</v>
      </c>
      <c r="F29">
        <v>2011</v>
      </c>
      <c r="G29" t="s">
        <v>11</v>
      </c>
      <c r="H29" s="6">
        <v>29.27</v>
      </c>
      <c r="I29" s="6">
        <v>27.65</v>
      </c>
      <c r="J29" s="7">
        <f t="shared" si="1"/>
        <v>56.92</v>
      </c>
    </row>
    <row r="30" spans="1:10" x14ac:dyDescent="0.25">
      <c r="A30" s="1" t="s">
        <v>73</v>
      </c>
      <c r="B30" t="s">
        <v>17</v>
      </c>
      <c r="C30">
        <v>37</v>
      </c>
      <c r="D30" t="s">
        <v>56</v>
      </c>
      <c r="E30" t="s">
        <v>59</v>
      </c>
      <c r="F30">
        <v>2012</v>
      </c>
      <c r="G30" t="s">
        <v>11</v>
      </c>
      <c r="H30" s="6">
        <v>29.37</v>
      </c>
      <c r="I30" s="6">
        <v>31.47</v>
      </c>
      <c r="J30" s="7">
        <f t="shared" si="1"/>
        <v>60.84</v>
      </c>
    </row>
    <row r="31" spans="1:10" x14ac:dyDescent="0.25">
      <c r="A31" s="1" t="s">
        <v>74</v>
      </c>
      <c r="B31" t="s">
        <v>17</v>
      </c>
      <c r="C31">
        <v>25</v>
      </c>
      <c r="D31" t="s">
        <v>67</v>
      </c>
      <c r="E31" t="s">
        <v>59</v>
      </c>
      <c r="F31">
        <v>2013</v>
      </c>
      <c r="G31" t="s">
        <v>65</v>
      </c>
      <c r="H31" s="6">
        <v>31.04</v>
      </c>
      <c r="I31" s="6">
        <v>30.99</v>
      </c>
      <c r="J31" s="7">
        <f t="shared" si="1"/>
        <v>62.03</v>
      </c>
    </row>
    <row r="32" spans="1:10" x14ac:dyDescent="0.25">
      <c r="A32" s="1" t="s">
        <v>75</v>
      </c>
      <c r="B32" t="s">
        <v>17</v>
      </c>
      <c r="C32">
        <v>36</v>
      </c>
      <c r="D32" t="s">
        <v>18</v>
      </c>
      <c r="E32" t="s">
        <v>59</v>
      </c>
      <c r="F32">
        <v>2012</v>
      </c>
      <c r="G32" t="s">
        <v>19</v>
      </c>
      <c r="H32" s="6">
        <v>31.28</v>
      </c>
      <c r="I32" s="6">
        <v>32.54</v>
      </c>
      <c r="J32" s="7">
        <f t="shared" si="1"/>
        <v>63.82</v>
      </c>
    </row>
    <row r="33" spans="1:10" ht="8.25" customHeight="1" x14ac:dyDescent="0.25"/>
    <row r="34" spans="1:10" ht="15" customHeight="1" x14ac:dyDescent="0.25">
      <c r="A34" s="29" t="s">
        <v>89</v>
      </c>
      <c r="B34" s="29"/>
      <c r="C34" s="29"/>
      <c r="D34" s="29"/>
      <c r="E34" s="29"/>
      <c r="F34" s="29"/>
      <c r="G34" s="29"/>
      <c r="H34" s="29"/>
      <c r="I34" s="29"/>
      <c r="J34" s="29"/>
    </row>
    <row r="35" spans="1:10" x14ac:dyDescent="0.25">
      <c r="A35" s="1" t="s">
        <v>69</v>
      </c>
      <c r="B35" t="s">
        <v>17</v>
      </c>
      <c r="C35">
        <v>32</v>
      </c>
      <c r="D35" t="s">
        <v>28</v>
      </c>
      <c r="E35" t="s">
        <v>58</v>
      </c>
      <c r="F35">
        <v>2013</v>
      </c>
      <c r="G35" t="s">
        <v>19</v>
      </c>
      <c r="H35" s="6">
        <v>26.7</v>
      </c>
      <c r="I35" s="6">
        <v>26.16</v>
      </c>
      <c r="J35" s="7">
        <f>IF(AND(ISNUMBER(H35),ISNUMBER(I35)),H35+I35,"")</f>
        <v>52.86</v>
      </c>
    </row>
    <row r="36" spans="1:10" x14ac:dyDescent="0.25">
      <c r="A36" s="1" t="s">
        <v>70</v>
      </c>
      <c r="B36" t="s">
        <v>17</v>
      </c>
      <c r="C36">
        <v>35</v>
      </c>
      <c r="D36" t="s">
        <v>15</v>
      </c>
      <c r="E36" t="s">
        <v>58</v>
      </c>
      <c r="F36">
        <v>2012</v>
      </c>
      <c r="G36" t="s">
        <v>14</v>
      </c>
      <c r="H36" s="6">
        <v>26.59</v>
      </c>
      <c r="I36" s="6">
        <v>26.73</v>
      </c>
      <c r="J36" s="7">
        <f>IF(AND(ISNUMBER(H36),ISNUMBER(I36)),H36+I36,"")</f>
        <v>53.32</v>
      </c>
    </row>
    <row r="37" spans="1:10" x14ac:dyDescent="0.25">
      <c r="A37" s="1" t="s">
        <v>71</v>
      </c>
      <c r="B37" t="s">
        <v>17</v>
      </c>
      <c r="C37">
        <v>47</v>
      </c>
      <c r="D37" t="s">
        <v>52</v>
      </c>
      <c r="E37" t="s">
        <v>58</v>
      </c>
      <c r="F37">
        <v>2012</v>
      </c>
      <c r="G37" t="s">
        <v>11</v>
      </c>
      <c r="H37" s="6">
        <v>29.5</v>
      </c>
      <c r="I37" s="6">
        <v>27.45</v>
      </c>
      <c r="J37" s="7">
        <f>IF(AND(ISNUMBER(H37),ISNUMBER(I37)),H37+I37,"")</f>
        <v>56.95</v>
      </c>
    </row>
    <row r="38" spans="1:10" ht="8.25" customHeight="1" x14ac:dyDescent="0.25"/>
    <row r="39" spans="1:10" ht="15" customHeight="1" x14ac:dyDescent="0.25">
      <c r="A39" s="29" t="s">
        <v>91</v>
      </c>
      <c r="B39" s="29"/>
      <c r="C39" s="29"/>
      <c r="D39" s="29"/>
      <c r="E39" s="29"/>
      <c r="F39" s="29"/>
      <c r="G39" s="29"/>
      <c r="H39" s="29"/>
      <c r="I39" s="29"/>
      <c r="J39" s="29"/>
    </row>
    <row r="40" spans="1:10" x14ac:dyDescent="0.25">
      <c r="A40" s="1" t="s">
        <v>69</v>
      </c>
      <c r="B40" t="s">
        <v>20</v>
      </c>
      <c r="C40">
        <v>27</v>
      </c>
      <c r="D40" t="s">
        <v>38</v>
      </c>
      <c r="E40" t="s">
        <v>59</v>
      </c>
      <c r="F40">
        <v>2011</v>
      </c>
      <c r="G40" t="s">
        <v>39</v>
      </c>
      <c r="H40" s="6">
        <v>27.24</v>
      </c>
      <c r="I40" s="6">
        <v>26.55</v>
      </c>
      <c r="J40" s="7">
        <f>IF(AND(ISNUMBER(H40),ISNUMBER(I40)),H40+I40,"")</f>
        <v>53.79</v>
      </c>
    </row>
    <row r="41" spans="1:10" x14ac:dyDescent="0.25">
      <c r="A41" s="1" t="s">
        <v>70</v>
      </c>
      <c r="B41" t="s">
        <v>20</v>
      </c>
      <c r="C41">
        <v>33</v>
      </c>
      <c r="D41" t="s">
        <v>16</v>
      </c>
      <c r="E41" t="s">
        <v>59</v>
      </c>
      <c r="F41">
        <v>2011</v>
      </c>
      <c r="G41" t="s">
        <v>14</v>
      </c>
      <c r="H41" s="6">
        <v>28.11</v>
      </c>
      <c r="I41" s="6">
        <v>28.73</v>
      </c>
      <c r="J41" s="7">
        <f>IF(AND(ISNUMBER(H41),ISNUMBER(I41)),H41+I41,"")</f>
        <v>56.84</v>
      </c>
    </row>
    <row r="42" spans="1:10" ht="8.25" customHeight="1" x14ac:dyDescent="0.25"/>
    <row r="43" spans="1:10" ht="15" customHeight="1" x14ac:dyDescent="0.25">
      <c r="A43" s="29" t="s">
        <v>90</v>
      </c>
      <c r="B43" s="29"/>
      <c r="C43" s="29"/>
      <c r="D43" s="29"/>
      <c r="E43" s="29"/>
      <c r="F43" s="29"/>
      <c r="G43" s="29"/>
      <c r="H43" s="29"/>
      <c r="I43" s="29"/>
      <c r="J43" s="29"/>
    </row>
    <row r="44" spans="1:10" x14ac:dyDescent="0.25">
      <c r="A44" s="1" t="s">
        <v>69</v>
      </c>
      <c r="B44" t="s">
        <v>20</v>
      </c>
      <c r="C44">
        <v>69</v>
      </c>
      <c r="D44" t="s">
        <v>53</v>
      </c>
      <c r="E44" t="s">
        <v>58</v>
      </c>
      <c r="F44">
        <v>2010</v>
      </c>
      <c r="G44" t="s">
        <v>11</v>
      </c>
      <c r="H44" s="6">
        <v>21.8</v>
      </c>
      <c r="I44" s="6">
        <v>22.72</v>
      </c>
      <c r="J44" s="7">
        <f>IF(AND(ISNUMBER(H44),ISNUMBER(I44)),H44+I44,"")</f>
        <v>44.519999999999996</v>
      </c>
    </row>
    <row r="45" spans="1:10" x14ac:dyDescent="0.25">
      <c r="A45" s="1" t="s">
        <v>70</v>
      </c>
      <c r="B45" t="s">
        <v>20</v>
      </c>
      <c r="C45">
        <v>20</v>
      </c>
      <c r="D45" t="s">
        <v>61</v>
      </c>
      <c r="E45" t="s">
        <v>58</v>
      </c>
      <c r="F45">
        <v>2011</v>
      </c>
      <c r="G45" t="s">
        <v>11</v>
      </c>
      <c r="H45" s="6">
        <v>22.55</v>
      </c>
      <c r="I45" s="6">
        <v>22.74</v>
      </c>
      <c r="J45" s="7">
        <f>IF(AND(ISNUMBER(H45),ISNUMBER(I45)),H45+I45,"")</f>
        <v>45.29</v>
      </c>
    </row>
    <row r="46" spans="1:10" ht="8.25" customHeight="1" x14ac:dyDescent="0.25"/>
    <row r="47" spans="1:10" ht="15" customHeight="1" x14ac:dyDescent="0.25">
      <c r="A47" s="29" t="s">
        <v>92</v>
      </c>
      <c r="B47" s="29"/>
      <c r="C47" s="29"/>
      <c r="D47" s="29"/>
      <c r="E47" s="29"/>
      <c r="F47" s="29"/>
      <c r="G47" s="29"/>
      <c r="H47" s="29"/>
      <c r="I47" s="29"/>
      <c r="J47" s="29"/>
    </row>
    <row r="48" spans="1:10" x14ac:dyDescent="0.25">
      <c r="A48" s="1" t="s">
        <v>69</v>
      </c>
      <c r="B48" t="s">
        <v>21</v>
      </c>
      <c r="C48">
        <v>50</v>
      </c>
      <c r="D48" t="s">
        <v>27</v>
      </c>
      <c r="E48" t="s">
        <v>59</v>
      </c>
      <c r="F48">
        <v>2006</v>
      </c>
      <c r="G48" t="s">
        <v>19</v>
      </c>
      <c r="H48" s="6">
        <v>23.05</v>
      </c>
      <c r="I48" s="6">
        <v>23.94</v>
      </c>
      <c r="J48" s="7">
        <f>IF(AND(ISNUMBER(H48),ISNUMBER(I48)),H48+I48,"")</f>
        <v>46.99</v>
      </c>
    </row>
    <row r="49" spans="1:10" ht="8.25" customHeight="1" x14ac:dyDescent="0.25"/>
    <row r="50" spans="1:10" ht="15" customHeight="1" x14ac:dyDescent="0.25">
      <c r="A50" s="29" t="s">
        <v>93</v>
      </c>
      <c r="B50" s="29"/>
      <c r="C50" s="29"/>
      <c r="D50" s="29"/>
      <c r="E50" s="29"/>
      <c r="F50" s="29"/>
      <c r="G50" s="29"/>
      <c r="H50" s="29"/>
      <c r="I50" s="29"/>
      <c r="J50" s="29"/>
    </row>
    <row r="51" spans="1:10" x14ac:dyDescent="0.25">
      <c r="A51" s="1" t="s">
        <v>69</v>
      </c>
      <c r="B51" t="s">
        <v>21</v>
      </c>
      <c r="C51">
        <v>22</v>
      </c>
      <c r="D51" t="s">
        <v>62</v>
      </c>
      <c r="E51" t="s">
        <v>58</v>
      </c>
      <c r="F51">
        <v>2008</v>
      </c>
      <c r="G51" t="s">
        <v>19</v>
      </c>
      <c r="H51" s="6">
        <v>22.07</v>
      </c>
      <c r="I51" s="6">
        <v>23.44</v>
      </c>
      <c r="J51" s="7">
        <f t="shared" ref="J51:J59" si="2">IF(AND(ISNUMBER(H51),ISNUMBER(I51)),H51+I51,"")</f>
        <v>45.510000000000005</v>
      </c>
    </row>
    <row r="52" spans="1:10" x14ac:dyDescent="0.25">
      <c r="A52" s="1" t="s">
        <v>70</v>
      </c>
      <c r="B52" t="s">
        <v>21</v>
      </c>
      <c r="C52">
        <v>56</v>
      </c>
      <c r="D52" t="s">
        <v>26</v>
      </c>
      <c r="E52" t="s">
        <v>58</v>
      </c>
      <c r="F52">
        <v>2006</v>
      </c>
      <c r="G52" t="s">
        <v>19</v>
      </c>
      <c r="H52" s="6">
        <v>23.83</v>
      </c>
      <c r="I52" s="6">
        <v>23.63</v>
      </c>
      <c r="J52" s="7">
        <f t="shared" si="2"/>
        <v>47.459999999999994</v>
      </c>
    </row>
    <row r="53" spans="1:10" x14ac:dyDescent="0.25">
      <c r="A53" s="1" t="s">
        <v>71</v>
      </c>
      <c r="B53" t="s">
        <v>21</v>
      </c>
      <c r="C53">
        <v>5</v>
      </c>
      <c r="D53" t="s">
        <v>32</v>
      </c>
      <c r="E53" t="s">
        <v>58</v>
      </c>
      <c r="F53">
        <v>2008</v>
      </c>
      <c r="G53" t="s">
        <v>33</v>
      </c>
      <c r="H53" s="6">
        <v>25.61</v>
      </c>
      <c r="I53" s="6">
        <v>24.86</v>
      </c>
      <c r="J53" s="7">
        <f t="shared" si="2"/>
        <v>50.47</v>
      </c>
    </row>
    <row r="54" spans="1:10" x14ac:dyDescent="0.25">
      <c r="A54" s="1" t="s">
        <v>72</v>
      </c>
      <c r="B54" t="s">
        <v>21</v>
      </c>
      <c r="C54">
        <v>2</v>
      </c>
      <c r="D54" t="s">
        <v>23</v>
      </c>
      <c r="E54" t="s">
        <v>58</v>
      </c>
      <c r="F54">
        <v>2007</v>
      </c>
      <c r="G54" t="s">
        <v>19</v>
      </c>
      <c r="H54" s="6">
        <v>25.3</v>
      </c>
      <c r="I54" s="6">
        <v>25.32</v>
      </c>
      <c r="J54" s="7">
        <f t="shared" si="2"/>
        <v>50.620000000000005</v>
      </c>
    </row>
    <row r="55" spans="1:10" x14ac:dyDescent="0.25">
      <c r="A55" s="1" t="s">
        <v>73</v>
      </c>
      <c r="B55" t="s">
        <v>21</v>
      </c>
      <c r="C55">
        <v>1</v>
      </c>
      <c r="D55" t="s">
        <v>24</v>
      </c>
      <c r="E55" t="s">
        <v>58</v>
      </c>
      <c r="F55">
        <v>2006</v>
      </c>
      <c r="G55" t="s">
        <v>19</v>
      </c>
      <c r="H55" s="6">
        <v>25.4</v>
      </c>
      <c r="I55" s="6">
        <v>25.31</v>
      </c>
      <c r="J55" s="7">
        <f t="shared" si="2"/>
        <v>50.709999999999994</v>
      </c>
    </row>
    <row r="56" spans="1:10" x14ac:dyDescent="0.25">
      <c r="A56" s="1" t="s">
        <v>74</v>
      </c>
      <c r="B56" t="s">
        <v>21</v>
      </c>
      <c r="C56">
        <v>8</v>
      </c>
      <c r="D56" t="s">
        <v>35</v>
      </c>
      <c r="E56" t="s">
        <v>58</v>
      </c>
      <c r="F56">
        <v>2008</v>
      </c>
      <c r="G56" t="s">
        <v>33</v>
      </c>
      <c r="H56" s="6">
        <v>26.46</v>
      </c>
      <c r="I56" s="6">
        <v>26.81</v>
      </c>
      <c r="J56" s="7">
        <f t="shared" si="2"/>
        <v>53.269999999999996</v>
      </c>
    </row>
    <row r="57" spans="1:10" x14ac:dyDescent="0.25">
      <c r="A57" s="1" t="s">
        <v>75</v>
      </c>
      <c r="B57" t="s">
        <v>21</v>
      </c>
      <c r="C57">
        <v>3</v>
      </c>
      <c r="D57" t="s">
        <v>25</v>
      </c>
      <c r="E57" t="s">
        <v>58</v>
      </c>
      <c r="F57">
        <v>2006</v>
      </c>
      <c r="G57" t="s">
        <v>19</v>
      </c>
      <c r="H57" s="6">
        <v>26.88</v>
      </c>
      <c r="I57" s="6">
        <v>26.82</v>
      </c>
      <c r="J57" s="7">
        <f t="shared" si="2"/>
        <v>53.7</v>
      </c>
    </row>
    <row r="58" spans="1:10" x14ac:dyDescent="0.25">
      <c r="A58" s="1" t="s">
        <v>76</v>
      </c>
      <c r="B58" t="s">
        <v>21</v>
      </c>
      <c r="C58">
        <v>17</v>
      </c>
      <c r="D58" t="s">
        <v>34</v>
      </c>
      <c r="E58" t="s">
        <v>58</v>
      </c>
      <c r="F58">
        <v>2007</v>
      </c>
      <c r="G58" t="s">
        <v>33</v>
      </c>
      <c r="H58" s="6">
        <v>28.25</v>
      </c>
      <c r="I58" s="6">
        <v>28.6</v>
      </c>
      <c r="J58" s="7">
        <f t="shared" si="2"/>
        <v>56.85</v>
      </c>
    </row>
    <row r="59" spans="1:10" x14ac:dyDescent="0.25">
      <c r="A59" s="1" t="s">
        <v>77</v>
      </c>
      <c r="B59" t="s">
        <v>21</v>
      </c>
      <c r="C59">
        <v>11</v>
      </c>
      <c r="D59" t="s">
        <v>22</v>
      </c>
      <c r="E59" t="s">
        <v>58</v>
      </c>
      <c r="F59">
        <v>2008</v>
      </c>
      <c r="G59" t="s">
        <v>19</v>
      </c>
      <c r="H59" s="6">
        <v>29.92</v>
      </c>
      <c r="I59" s="6">
        <v>29.7</v>
      </c>
      <c r="J59" s="7">
        <f t="shared" si="2"/>
        <v>59.620000000000005</v>
      </c>
    </row>
  </sheetData>
  <sortState ref="B4:J59">
    <sortCondition ref="B4:B59"/>
    <sortCondition ref="E4:E59"/>
    <sortCondition ref="J4:J59"/>
  </sortState>
  <mergeCells count="9">
    <mergeCell ref="A39:J39"/>
    <mergeCell ref="A43:J43"/>
    <mergeCell ref="A47:J47"/>
    <mergeCell ref="A50:J50"/>
    <mergeCell ref="A1:J1"/>
    <mergeCell ref="A3:J3"/>
    <mergeCell ref="A8:J8"/>
    <mergeCell ref="A25:J25"/>
    <mergeCell ref="A34:J3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Výsledky družstva</vt:lpstr>
      <vt:lpstr>Celkové výsledky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2025-02-26T09:09:44Z</dcterms:modified>
</cp:coreProperties>
</file>